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63F461B7-1500-4D20-B640-E2A1CC45F4DC}" xr6:coauthVersionLast="47" xr6:coauthVersionMax="47" xr10:uidLastSave="{00000000-0000-0000-0000-000000000000}"/>
  <bookViews>
    <workbookView xWindow="-109" yWindow="-109" windowWidth="26301" windowHeight="14305" xr2:uid="{31C764FD-6041-46DD-94F9-63D29CEFD5BD}"/>
  </bookViews>
  <sheets>
    <sheet name="Industria por VBP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2" i="1" s="1"/>
  <c r="C4" i="1" s="1"/>
  <c r="D7" i="1"/>
  <c r="D2" i="1" s="1"/>
  <c r="D4" i="1" s="1"/>
  <c r="K7" i="1"/>
  <c r="K2" i="1" s="1"/>
  <c r="K4" i="1" s="1"/>
  <c r="L7" i="1"/>
  <c r="L2" i="1" s="1"/>
  <c r="L4" i="1" s="1"/>
  <c r="S7" i="1"/>
  <c r="S2" i="1" s="1"/>
  <c r="S4" i="1" s="1"/>
  <c r="T7" i="1"/>
  <c r="T2" i="1" s="1"/>
  <c r="T4" i="1" s="1"/>
  <c r="C16" i="1"/>
  <c r="D16" i="1"/>
  <c r="E16" i="1"/>
  <c r="E7" i="1" s="1"/>
  <c r="E2" i="1" s="1"/>
  <c r="E4" i="1" s="1"/>
  <c r="F16" i="1"/>
  <c r="F7" i="1" s="1"/>
  <c r="F2" i="1" s="1"/>
  <c r="F4" i="1" s="1"/>
  <c r="G16" i="1"/>
  <c r="G7" i="1" s="1"/>
  <c r="G2" i="1" s="1"/>
  <c r="G4" i="1" s="1"/>
  <c r="H16" i="1"/>
  <c r="H7" i="1" s="1"/>
  <c r="H2" i="1" s="1"/>
  <c r="H4" i="1" s="1"/>
  <c r="I16" i="1"/>
  <c r="I7" i="1" s="1"/>
  <c r="I2" i="1" s="1"/>
  <c r="I4" i="1" s="1"/>
  <c r="J16" i="1"/>
  <c r="J7" i="1" s="1"/>
  <c r="J2" i="1" s="1"/>
  <c r="J4" i="1" s="1"/>
  <c r="K16" i="1"/>
  <c r="L16" i="1"/>
  <c r="M16" i="1"/>
  <c r="M7" i="1" s="1"/>
  <c r="M2" i="1" s="1"/>
  <c r="M4" i="1" s="1"/>
  <c r="N16" i="1"/>
  <c r="N7" i="1" s="1"/>
  <c r="N2" i="1" s="1"/>
  <c r="N4" i="1" s="1"/>
  <c r="O16" i="1"/>
  <c r="O7" i="1" s="1"/>
  <c r="O2" i="1" s="1"/>
  <c r="O4" i="1" s="1"/>
  <c r="P16" i="1"/>
  <c r="P7" i="1" s="1"/>
  <c r="P2" i="1" s="1"/>
  <c r="P4" i="1" s="1"/>
  <c r="Q16" i="1"/>
  <c r="Q7" i="1" s="1"/>
  <c r="Q2" i="1" s="1"/>
  <c r="Q4" i="1" s="1"/>
  <c r="R16" i="1"/>
  <c r="R7" i="1" s="1"/>
  <c r="R2" i="1" s="1"/>
  <c r="R4" i="1" s="1"/>
  <c r="S16" i="1"/>
  <c r="T16" i="1"/>
  <c r="U16" i="1"/>
  <c r="U7" i="1" s="1"/>
  <c r="U2" i="1" s="1"/>
  <c r="U4" i="1" s="1"/>
</calcChain>
</file>

<file path=xl/sharedStrings.xml><?xml version="1.0" encoding="utf-8"?>
<sst xmlns="http://schemas.openxmlformats.org/spreadsheetml/2006/main" count="30" uniqueCount="24">
  <si>
    <t>(3) Series Históricas de Energía Eléctrica - Secretaría de Energía (SE)</t>
  </si>
  <si>
    <t>(2) Valor Bruto de la Producción de la Industria manufacturera. (Letra D) - Precios constantes al 2004 - Instituto Nacional de Estadística y Censos (INDEC). Fecha de consulta web: 18/07/2024.</t>
  </si>
  <si>
    <t xml:space="preserve">(1) Inventario de Gases de Efecto Invernadero - Primer Informe Bienal de Transparencia (IBT1). Subsecretaría de Ambiente (SSAmb) (2024) </t>
  </si>
  <si>
    <t>Fuentes:</t>
  </si>
  <si>
    <t>% Industria</t>
  </si>
  <si>
    <t>% de facturacion usuario "Industria"</t>
  </si>
  <si>
    <t>MWh</t>
  </si>
  <si>
    <t>Facturado a usuario final x tipo (3)</t>
  </si>
  <si>
    <t>Facturado a usuario "Industria" (3)</t>
  </si>
  <si>
    <t>MtCO2e</t>
  </si>
  <si>
    <t>1.A.1.a - Producción de electricidad y calor como actividad principal (1)</t>
  </si>
  <si>
    <t>Calculo de emisiones generacion de energia electrica industria</t>
  </si>
  <si>
    <t>4.D.2 - Aguas residuales Industriales (1)</t>
  </si>
  <si>
    <t>2 - Procesos Industriales y Uso de Productos (1)</t>
  </si>
  <si>
    <t>1.A.2 - Industrias manufactureras y de la construcción (1)</t>
  </si>
  <si>
    <t>Categoria 1.A.1.a proporcional a Industria por facturacion</t>
  </si>
  <si>
    <t>Detalle de Categorias de Emisiones consideradas en Industria</t>
  </si>
  <si>
    <t>tCO2e / millones de $ 2004</t>
  </si>
  <si>
    <t>Emisiones Industria por Valor Bruto de la Producción</t>
  </si>
  <si>
    <t>millones de $ 2004</t>
  </si>
  <si>
    <t>Valor Bruto de la Produccion Industria Manufacturera (2)</t>
  </si>
  <si>
    <t>Emisiones Industria (ver detalle de categorias)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</si>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</sst>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_ ;_ @_ "/>
  </numFmts>
  <fonts count="5" x14ac:knownFonts="1">
    <font>
      <sz val="11"/>
      <color theme="1"/>
      <name val="Aptos Narrow"/>
      <scheme val="minor"/>
    </font>
    <font>
      <sz val="10"/>
      <color theme="1"/>
      <name val="Calibri"/>
    </font>
    <font>
      <sz val="8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A8DA-858C-439D-B8AE-BB12CED9E98A}">
  <dimension ref="A1:Z1000"/>
  <sheetViews>
    <sheetView showGridLines="0" tabSelected="1" workbookViewId="0"/>
  </sheetViews>
  <sheetFormatPr defaultColWidth="14.375" defaultRowHeight="14.95" customHeight="1" x14ac:dyDescent="0.25"/>
  <cols>
    <col min="1" max="1" width="46.75" customWidth="1"/>
    <col min="2" max="2" width="14.375" customWidth="1"/>
    <col min="3" max="21" width="13.375" customWidth="1"/>
    <col min="22" max="26" width="11.375" customWidth="1"/>
  </cols>
  <sheetData>
    <row r="1" spans="1:26" ht="27" customHeight="1" x14ac:dyDescent="0.25">
      <c r="A1" s="24" t="s">
        <v>23</v>
      </c>
      <c r="B1" s="23" t="s">
        <v>22</v>
      </c>
      <c r="C1" s="23">
        <v>2004</v>
      </c>
      <c r="D1" s="23">
        <v>2005</v>
      </c>
      <c r="E1" s="23">
        <v>2006</v>
      </c>
      <c r="F1" s="23">
        <v>2007</v>
      </c>
      <c r="G1" s="23">
        <v>2008</v>
      </c>
      <c r="H1" s="23">
        <v>2009</v>
      </c>
      <c r="I1" s="23">
        <v>2010</v>
      </c>
      <c r="J1" s="23">
        <v>2011</v>
      </c>
      <c r="K1" s="23">
        <v>2012</v>
      </c>
      <c r="L1" s="23">
        <v>2013</v>
      </c>
      <c r="M1" s="23">
        <v>2014</v>
      </c>
      <c r="N1" s="23">
        <v>2015</v>
      </c>
      <c r="O1" s="23">
        <v>2016</v>
      </c>
      <c r="P1" s="23">
        <v>2017</v>
      </c>
      <c r="Q1" s="23">
        <v>2018</v>
      </c>
      <c r="R1" s="23">
        <v>2019</v>
      </c>
      <c r="S1" s="23">
        <v>2020</v>
      </c>
      <c r="T1" s="23">
        <v>2021</v>
      </c>
      <c r="U1" s="23">
        <v>2022</v>
      </c>
      <c r="V1" s="1"/>
      <c r="W1" s="1"/>
      <c r="X1" s="1"/>
      <c r="Y1" s="1"/>
      <c r="Z1" s="1"/>
    </row>
    <row r="2" spans="1:26" ht="27" customHeight="1" x14ac:dyDescent="0.25">
      <c r="A2" s="22" t="s">
        <v>21</v>
      </c>
      <c r="B2" s="2" t="s">
        <v>9</v>
      </c>
      <c r="C2" s="15">
        <f>+SUM(C7:C10)</f>
        <v>52.339610223638935</v>
      </c>
      <c r="D2" s="15">
        <f>+SUM(D7:D10)</f>
        <v>55.199148763687184</v>
      </c>
      <c r="E2" s="15">
        <f>+SUM(E7:E10)</f>
        <v>59.174099867476762</v>
      </c>
      <c r="F2" s="15">
        <f>+SUM(F7:F10)</f>
        <v>60.530861302137239</v>
      </c>
      <c r="G2" s="15">
        <f>+SUM(G7:G10)</f>
        <v>62.409358551928726</v>
      </c>
      <c r="H2" s="15">
        <f>+SUM(H7:H10)</f>
        <v>53.679785176414448</v>
      </c>
      <c r="I2" s="15">
        <f>+SUM(I7:I10)</f>
        <v>65.284023313811005</v>
      </c>
      <c r="J2" s="15">
        <f>+SUM(J7:J10)</f>
        <v>68.973613018847345</v>
      </c>
      <c r="K2" s="15">
        <f>+SUM(K7:K10)</f>
        <v>67.788415182989624</v>
      </c>
      <c r="L2" s="15">
        <f>+SUM(L7:L10)</f>
        <v>71.395598519952458</v>
      </c>
      <c r="M2" s="15">
        <f>+SUM(M7:M10)</f>
        <v>71.596429931873757</v>
      </c>
      <c r="N2" s="15">
        <f>+SUM(N7:N10)</f>
        <v>74.340245410074928</v>
      </c>
      <c r="O2" s="15">
        <f>+SUM(O7:O10)</f>
        <v>70.491214111098245</v>
      </c>
      <c r="P2" s="15">
        <f>+SUM(P7:P10)</f>
        <v>72.23794637351584</v>
      </c>
      <c r="Q2" s="15">
        <f>+SUM(Q7:Q10)</f>
        <v>70.524193930014192</v>
      </c>
      <c r="R2" s="15">
        <f>+SUM(R7:R10)</f>
        <v>63.530661979235319</v>
      </c>
      <c r="S2" s="15">
        <f>+SUM(S7:S10)</f>
        <v>59.763668482906731</v>
      </c>
      <c r="T2" s="15">
        <f>+SUM(T7:T10)</f>
        <v>67.903256030129114</v>
      </c>
      <c r="U2" s="15">
        <f>+SUM(U7:U10)</f>
        <v>62.361809153610075</v>
      </c>
      <c r="V2" s="1"/>
      <c r="W2" s="1"/>
      <c r="X2" s="1"/>
      <c r="Y2" s="1"/>
      <c r="Z2" s="1"/>
    </row>
    <row r="3" spans="1:26" ht="27" customHeight="1" x14ac:dyDescent="0.25">
      <c r="A3" s="21" t="s">
        <v>20</v>
      </c>
      <c r="B3" s="20" t="s">
        <v>19</v>
      </c>
      <c r="C3" s="19">
        <v>288271.73575898161</v>
      </c>
      <c r="D3" s="19">
        <v>310187.88030112284</v>
      </c>
      <c r="E3" s="19">
        <v>338412.20776063029</v>
      </c>
      <c r="F3" s="19">
        <v>364368.63995476847</v>
      </c>
      <c r="G3" s="19">
        <v>373908.48549085757</v>
      </c>
      <c r="H3" s="19">
        <v>347863.19440053817</v>
      </c>
      <c r="I3" s="19">
        <v>389350.66403474862</v>
      </c>
      <c r="J3" s="19">
        <v>421593.24385046278</v>
      </c>
      <c r="K3" s="19">
        <v>411235.74958210281</v>
      </c>
      <c r="L3" s="19">
        <v>418884.43499073788</v>
      </c>
      <c r="M3" s="19">
        <v>398442.62984338228</v>
      </c>
      <c r="N3" s="19">
        <v>402657.43750927929</v>
      </c>
      <c r="O3" s="19">
        <v>383833.73410010815</v>
      </c>
      <c r="P3" s="19">
        <v>393936.07079069014</v>
      </c>
      <c r="Q3" s="19">
        <v>377531.95371522848</v>
      </c>
      <c r="R3" s="19">
        <v>355009</v>
      </c>
      <c r="S3" s="19">
        <v>328865</v>
      </c>
      <c r="T3" s="19">
        <v>380945</v>
      </c>
      <c r="U3" s="19">
        <v>398828</v>
      </c>
      <c r="V3" s="1"/>
      <c r="W3" s="1"/>
      <c r="X3" s="1"/>
      <c r="Y3" s="1"/>
      <c r="Z3" s="1"/>
    </row>
    <row r="4" spans="1:26" ht="27" customHeight="1" x14ac:dyDescent="0.25">
      <c r="A4" s="18" t="s">
        <v>18</v>
      </c>
      <c r="B4" s="17" t="s">
        <v>17</v>
      </c>
      <c r="C4" s="16">
        <f>+C2*1000000/(C3)</f>
        <v>181.56344771656376</v>
      </c>
      <c r="D4" s="16">
        <f>+D2*1000000/(D3)</f>
        <v>177.95391847708942</v>
      </c>
      <c r="E4" s="16">
        <f>+E2*1000000/(E3)</f>
        <v>174.85805331624584</v>
      </c>
      <c r="F4" s="16">
        <f>+F2*1000000/(F3)</f>
        <v>166.12533205286641</v>
      </c>
      <c r="G4" s="16">
        <f>+G2*1000000/(G3)</f>
        <v>166.91078425246036</v>
      </c>
      <c r="H4" s="16">
        <f>+H2*1000000/(H3)</f>
        <v>154.31291967786115</v>
      </c>
      <c r="I4" s="16">
        <f>+I2*1000000/(I3)</f>
        <v>167.67410292122824</v>
      </c>
      <c r="J4" s="16">
        <f>+J2*1000000/(J3)</f>
        <v>163.60227310310498</v>
      </c>
      <c r="K4" s="16">
        <f>+K2*1000000/(K3)</f>
        <v>164.84076409182839</v>
      </c>
      <c r="L4" s="16">
        <f>+L2*1000000/(L3)</f>
        <v>170.44223312220021</v>
      </c>
      <c r="M4" s="16">
        <f>+M2*1000000/(M3)</f>
        <v>179.69068711351619</v>
      </c>
      <c r="N4" s="16">
        <f>+N2*1000000/(N3)</f>
        <v>184.62404636040469</v>
      </c>
      <c r="O4" s="16">
        <f>+O2*1000000/(O3)</f>
        <v>183.65038778147974</v>
      </c>
      <c r="P4" s="16">
        <f>+P2*1000000/(P3)</f>
        <v>183.37479537865929</v>
      </c>
      <c r="Q4" s="16">
        <f>+Q2*1000000/(Q3)</f>
        <v>186.80324469491248</v>
      </c>
      <c r="R4" s="16">
        <f>+R2*1000000/(R3)</f>
        <v>178.95507431990546</v>
      </c>
      <c r="S4" s="16">
        <f>+S2*1000000/(S3)</f>
        <v>181.72705664301986</v>
      </c>
      <c r="T4" s="16">
        <f>+T2*1000000/(T3)</f>
        <v>178.2495006631643</v>
      </c>
      <c r="U4" s="16">
        <f>+U2*1000000/(U3)</f>
        <v>156.36266549392238</v>
      </c>
      <c r="V4" s="1"/>
      <c r="W4" s="1"/>
      <c r="X4" s="1"/>
      <c r="Y4" s="1"/>
      <c r="Z4" s="1"/>
    </row>
    <row r="5" spans="1:26" ht="23.95" customHeight="1" x14ac:dyDescent="0.25">
      <c r="A5" s="3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95" customHeight="1" x14ac:dyDescent="0.25">
      <c r="A6" s="13" t="s">
        <v>16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95" customHeight="1" x14ac:dyDescent="0.25">
      <c r="A7" s="15" t="s">
        <v>15</v>
      </c>
      <c r="B7" s="11" t="s">
        <v>9</v>
      </c>
      <c r="C7" s="10">
        <f>+C13*C16</f>
        <v>10.168874793196508</v>
      </c>
      <c r="D7" s="10">
        <f>+D13*D16</f>
        <v>10.490813445443973</v>
      </c>
      <c r="E7" s="10">
        <f>+E13*E16</f>
        <v>11.997612338259081</v>
      </c>
      <c r="F7" s="10">
        <f>+F13*F16</f>
        <v>12.341383304674</v>
      </c>
      <c r="G7" s="10">
        <f>+G13*G16</f>
        <v>13.010450914838996</v>
      </c>
      <c r="H7" s="10">
        <f>+H13*H16</f>
        <v>11.56303582060303</v>
      </c>
      <c r="I7" s="10">
        <f>+I13*I16</f>
        <v>12.841718217968342</v>
      </c>
      <c r="J7" s="10">
        <f>+J13*J16</f>
        <v>14.888823609881952</v>
      </c>
      <c r="K7" s="10">
        <f>+K13*K16</f>
        <v>15.141951654448045</v>
      </c>
      <c r="L7" s="10">
        <f>+L13*L16</f>
        <v>15.062231617556897</v>
      </c>
      <c r="M7" s="10">
        <f>+M13*M16</f>
        <v>14.904110266679178</v>
      </c>
      <c r="N7" s="10">
        <f>+N13*N16</f>
        <v>15.872129581933812</v>
      </c>
      <c r="O7" s="10">
        <f>+O13*O16</f>
        <v>15.051241927645982</v>
      </c>
      <c r="P7" s="10">
        <f>+P13*P16</f>
        <v>14.519915422084031</v>
      </c>
      <c r="Q7" s="10">
        <f>+Q13*Q16</f>
        <v>13.893546536695347</v>
      </c>
      <c r="R7" s="10">
        <f>+R13*R16</f>
        <v>11.575725315213747</v>
      </c>
      <c r="S7" s="10">
        <f>+S13*S16</f>
        <v>12.778256313429166</v>
      </c>
      <c r="T7" s="10">
        <f>+T13*T16</f>
        <v>12.5067803087687</v>
      </c>
      <c r="U7" s="10">
        <f>+U13*U16</f>
        <v>7.2305565667332345</v>
      </c>
      <c r="V7" s="1"/>
      <c r="W7" s="1"/>
      <c r="X7" s="1"/>
      <c r="Y7" s="1"/>
      <c r="Z7" s="1"/>
    </row>
    <row r="8" spans="1:26" ht="23.95" customHeight="1" x14ac:dyDescent="0.25">
      <c r="A8" s="3" t="s">
        <v>14</v>
      </c>
      <c r="B8" s="2" t="s">
        <v>9</v>
      </c>
      <c r="C8" s="15">
        <v>25.098556343286909</v>
      </c>
      <c r="D8" s="15">
        <v>26.141141514329856</v>
      </c>
      <c r="E8" s="15">
        <v>27.910417159481842</v>
      </c>
      <c r="F8" s="15">
        <v>28.28716718893962</v>
      </c>
      <c r="G8" s="15">
        <v>29.762441438297511</v>
      </c>
      <c r="H8" s="15">
        <v>24.188637196699929</v>
      </c>
      <c r="I8" s="15">
        <v>32.138139515433167</v>
      </c>
      <c r="J8" s="15">
        <v>32.25932359043842</v>
      </c>
      <c r="K8" s="15">
        <v>31.762049276095958</v>
      </c>
      <c r="L8" s="15">
        <v>33.830039194567291</v>
      </c>
      <c r="M8" s="15">
        <v>32.733633066345476</v>
      </c>
      <c r="N8" s="15">
        <v>33.70182078841502</v>
      </c>
      <c r="O8" s="15">
        <v>32.298745772779974</v>
      </c>
      <c r="P8" s="15">
        <v>33.097940793445233</v>
      </c>
      <c r="Q8" s="15">
        <v>31.549200096104549</v>
      </c>
      <c r="R8" s="15">
        <v>27.91641707879673</v>
      </c>
      <c r="S8" s="15">
        <v>24.723279836785387</v>
      </c>
      <c r="T8" s="15">
        <v>29.949817143901928</v>
      </c>
      <c r="U8" s="15">
        <v>28.029517142770953</v>
      </c>
      <c r="V8" s="1"/>
      <c r="W8" s="1"/>
      <c r="X8" s="1"/>
      <c r="Y8" s="1"/>
      <c r="Z8" s="1"/>
    </row>
    <row r="9" spans="1:26" ht="23.95" customHeight="1" x14ac:dyDescent="0.25">
      <c r="A9" s="3" t="s">
        <v>13</v>
      </c>
      <c r="B9" s="2" t="s">
        <v>9</v>
      </c>
      <c r="C9" s="15">
        <v>14.187996625145979</v>
      </c>
      <c r="D9" s="15">
        <v>15.54191128563521</v>
      </c>
      <c r="E9" s="15">
        <v>16.036730401777195</v>
      </c>
      <c r="F9" s="15">
        <v>16.726295163668652</v>
      </c>
      <c r="G9" s="15">
        <v>16.537892383902971</v>
      </c>
      <c r="H9" s="15">
        <v>14.833723039442852</v>
      </c>
      <c r="I9" s="15">
        <v>17.200690216332983</v>
      </c>
      <c r="J9" s="15">
        <v>18.566601871512077</v>
      </c>
      <c r="K9" s="15">
        <v>17.668936823539525</v>
      </c>
      <c r="L9" s="15">
        <v>19.299819901406963</v>
      </c>
      <c r="M9" s="15">
        <v>20.778397117636153</v>
      </c>
      <c r="N9" s="15">
        <v>21.530007451856839</v>
      </c>
      <c r="O9" s="15">
        <v>19.920384070109812</v>
      </c>
      <c r="P9" s="15">
        <v>21.366329022007978</v>
      </c>
      <c r="Q9" s="15">
        <v>21.803297921737681</v>
      </c>
      <c r="R9" s="15">
        <v>20.779384087850772</v>
      </c>
      <c r="S9" s="15">
        <v>19.109760249505694</v>
      </c>
      <c r="T9" s="15">
        <v>22.128524039751273</v>
      </c>
      <c r="U9" s="15">
        <v>23.643665663407937</v>
      </c>
      <c r="V9" s="1"/>
      <c r="W9" s="1"/>
      <c r="X9" s="1"/>
      <c r="Y9" s="1"/>
      <c r="Z9" s="1"/>
    </row>
    <row r="10" spans="1:26" ht="23.95" customHeight="1" x14ac:dyDescent="0.25">
      <c r="A10" s="8" t="s">
        <v>12</v>
      </c>
      <c r="B10" s="7" t="s">
        <v>9</v>
      </c>
      <c r="C10" s="14">
        <v>2.884182462009544</v>
      </c>
      <c r="D10" s="14">
        <v>3.0252825182781438</v>
      </c>
      <c r="E10" s="14">
        <v>3.2293399679586452</v>
      </c>
      <c r="F10" s="14">
        <v>3.1760156448549708</v>
      </c>
      <c r="G10" s="14">
        <v>3.0985738148892485</v>
      </c>
      <c r="H10" s="14">
        <v>3.0943891196686337</v>
      </c>
      <c r="I10" s="14">
        <v>3.1034753640765183</v>
      </c>
      <c r="J10" s="14">
        <v>3.258863947014905</v>
      </c>
      <c r="K10" s="14">
        <v>3.2154774289061034</v>
      </c>
      <c r="L10" s="14">
        <v>3.2035078064213196</v>
      </c>
      <c r="M10" s="14">
        <v>3.1802894812129461</v>
      </c>
      <c r="N10" s="14">
        <v>3.2362875878692616</v>
      </c>
      <c r="O10" s="14">
        <v>3.2208423405624762</v>
      </c>
      <c r="P10" s="14">
        <v>3.2537611359785945</v>
      </c>
      <c r="Q10" s="14">
        <v>3.2781493754766133</v>
      </c>
      <c r="R10" s="14">
        <v>3.2591354973740696</v>
      </c>
      <c r="S10" s="14">
        <v>3.1523720831864828</v>
      </c>
      <c r="T10" s="14">
        <v>3.3181345377072109</v>
      </c>
      <c r="U10" s="14">
        <v>3.4580697806979561</v>
      </c>
      <c r="V10" s="1"/>
      <c r="W10" s="1"/>
      <c r="X10" s="1"/>
      <c r="Y10" s="1"/>
      <c r="Z10" s="1"/>
    </row>
    <row r="11" spans="1:26" ht="22.6" customHeight="1" x14ac:dyDescent="0.25">
      <c r="A11" s="3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95" customHeight="1" x14ac:dyDescent="0.25">
      <c r="A12" s="13" t="s">
        <v>11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95" customHeight="1" x14ac:dyDescent="0.25">
      <c r="A13" s="12" t="s">
        <v>10</v>
      </c>
      <c r="B13" s="11" t="s">
        <v>9</v>
      </c>
      <c r="C13" s="10">
        <v>24.40317992972507</v>
      </c>
      <c r="D13" s="10">
        <v>25.888592009143217</v>
      </c>
      <c r="E13" s="10">
        <v>28.856646709728587</v>
      </c>
      <c r="F13" s="10">
        <v>33.265424040752308</v>
      </c>
      <c r="G13" s="10">
        <v>35.812042428990573</v>
      </c>
      <c r="H13" s="10">
        <v>34.212590572257128</v>
      </c>
      <c r="I13" s="10">
        <v>36.179177540243266</v>
      </c>
      <c r="J13" s="10">
        <v>42.325704687128187</v>
      </c>
      <c r="K13" s="10">
        <v>43.598172515777961</v>
      </c>
      <c r="L13" s="10">
        <v>43.206398347933913</v>
      </c>
      <c r="M13" s="10">
        <v>43.838552936219713</v>
      </c>
      <c r="N13" s="10">
        <v>46.168700707484582</v>
      </c>
      <c r="O13" s="10">
        <v>46.955525744867671</v>
      </c>
      <c r="P13" s="10">
        <v>42.976232153024554</v>
      </c>
      <c r="Q13" s="10">
        <v>41.175874924275654</v>
      </c>
      <c r="R13" s="10">
        <v>36.170834928134873</v>
      </c>
      <c r="S13" s="10">
        <v>37.324825392379054</v>
      </c>
      <c r="T13" s="10">
        <v>41.87852130103073</v>
      </c>
      <c r="U13" s="10">
        <v>39.65154671607268</v>
      </c>
      <c r="V13" s="1"/>
      <c r="W13" s="1"/>
      <c r="X13" s="1"/>
      <c r="Y13" s="1"/>
      <c r="Z13" s="1"/>
    </row>
    <row r="14" spans="1:26" ht="23.95" customHeight="1" x14ac:dyDescent="0.25">
      <c r="A14" s="3" t="s">
        <v>8</v>
      </c>
      <c r="B14" s="2" t="s">
        <v>6</v>
      </c>
      <c r="C14" s="9">
        <v>31814826</v>
      </c>
      <c r="D14" s="9">
        <v>32862618</v>
      </c>
      <c r="E14" s="9">
        <v>35987395</v>
      </c>
      <c r="F14" s="9">
        <v>33578077.541560002</v>
      </c>
      <c r="G14" s="9">
        <v>33791459.262599997</v>
      </c>
      <c r="H14" s="9">
        <v>31060465</v>
      </c>
      <c r="I14" s="9">
        <v>34268432</v>
      </c>
      <c r="J14" s="9">
        <v>35917771.103197217</v>
      </c>
      <c r="K14" s="9">
        <v>36806850.21283862</v>
      </c>
      <c r="L14" s="9">
        <v>38141083.157022513</v>
      </c>
      <c r="M14" s="9">
        <v>38024719.397612542</v>
      </c>
      <c r="N14" s="9">
        <v>41025278.075960524</v>
      </c>
      <c r="O14" s="9">
        <v>36848832.769064583</v>
      </c>
      <c r="P14" s="9">
        <v>39220018.001802586</v>
      </c>
      <c r="Q14" s="9">
        <v>39304268.569711126</v>
      </c>
      <c r="R14" s="9">
        <v>35643326</v>
      </c>
      <c r="S14" s="9">
        <v>38449354</v>
      </c>
      <c r="T14" s="9">
        <v>32633925.093842648</v>
      </c>
      <c r="U14" s="9">
        <v>15593870.314271115</v>
      </c>
      <c r="V14" s="1"/>
      <c r="W14" s="1"/>
      <c r="X14" s="1"/>
      <c r="Y14" s="1"/>
      <c r="Z14" s="1"/>
    </row>
    <row r="15" spans="1:26" ht="23.95" customHeight="1" x14ac:dyDescent="0.25">
      <c r="A15" s="3" t="s">
        <v>7</v>
      </c>
      <c r="B15" s="2" t="s">
        <v>6</v>
      </c>
      <c r="C15" s="9">
        <v>76348951</v>
      </c>
      <c r="D15" s="9">
        <v>81096372</v>
      </c>
      <c r="E15" s="9">
        <v>86556851</v>
      </c>
      <c r="F15" s="9">
        <v>90507600.348999992</v>
      </c>
      <c r="G15" s="9">
        <v>93013007.832766041</v>
      </c>
      <c r="H15" s="9">
        <v>91901382</v>
      </c>
      <c r="I15" s="9">
        <v>96545000</v>
      </c>
      <c r="J15" s="9">
        <v>102106453.30802232</v>
      </c>
      <c r="K15" s="9">
        <v>105977844.994</v>
      </c>
      <c r="L15" s="9">
        <v>109408676.89108635</v>
      </c>
      <c r="M15" s="9">
        <v>111844896.76810174</v>
      </c>
      <c r="N15" s="9">
        <v>119333941.62093157</v>
      </c>
      <c r="O15" s="9">
        <v>114957710.73734564</v>
      </c>
      <c r="P15" s="9">
        <v>116083913.00459433</v>
      </c>
      <c r="Q15" s="9">
        <v>116484847.28806372</v>
      </c>
      <c r="R15" s="9">
        <v>111375212</v>
      </c>
      <c r="S15" s="9">
        <v>112309175</v>
      </c>
      <c r="T15" s="9">
        <v>109273569.49098589</v>
      </c>
      <c r="U15" s="9">
        <v>85515004.487414941</v>
      </c>
      <c r="V15" s="1"/>
      <c r="W15" s="1"/>
      <c r="X15" s="1"/>
      <c r="Y15" s="1"/>
      <c r="Z15" s="1"/>
    </row>
    <row r="16" spans="1:26" ht="23.95" customHeight="1" x14ac:dyDescent="0.25">
      <c r="A16" s="8" t="s">
        <v>5</v>
      </c>
      <c r="B16" s="7" t="s">
        <v>4</v>
      </c>
      <c r="C16" s="6">
        <f>+C14/C15</f>
        <v>0.41670285686046948</v>
      </c>
      <c r="D16" s="6">
        <f>+D14/D15</f>
        <v>0.40522920063551054</v>
      </c>
      <c r="E16" s="6">
        <f>+E14/E15</f>
        <v>0.41576599176418744</v>
      </c>
      <c r="F16" s="6">
        <f>+F14/F15</f>
        <v>0.37099732411512337</v>
      </c>
      <c r="G16" s="6">
        <f>+G14/G15</f>
        <v>0.36329821011009339</v>
      </c>
      <c r="H16" s="6">
        <f>+H14/H15</f>
        <v>0.33797603827111111</v>
      </c>
      <c r="I16" s="6">
        <f>+I14/I15</f>
        <v>0.35494776529079702</v>
      </c>
      <c r="J16" s="6">
        <f>+J14/J15</f>
        <v>0.35176788478633036</v>
      </c>
      <c r="K16" s="6">
        <f>+K14/K15</f>
        <v>0.34730702643484079</v>
      </c>
      <c r="L16" s="6">
        <f>+L14/L15</f>
        <v>0.34861113616236328</v>
      </c>
      <c r="M16" s="6">
        <f>+M14/M15</f>
        <v>0.33997724077167929</v>
      </c>
      <c r="N16" s="6">
        <f>+N14/N15</f>
        <v>0.34378549404057024</v>
      </c>
      <c r="O16" s="6">
        <f>+O14/O15</f>
        <v>0.32054250674194851</v>
      </c>
      <c r="P16" s="6">
        <f>+P14/P15</f>
        <v>0.33785920018263299</v>
      </c>
      <c r="Q16" s="6">
        <f>+Q14/Q15</f>
        <v>0.33741958275923034</v>
      </c>
      <c r="R16" s="6">
        <f>+R14/R15</f>
        <v>0.32002925390615644</v>
      </c>
      <c r="S16" s="6">
        <f>+S14/S15</f>
        <v>0.34235274188417819</v>
      </c>
      <c r="T16" s="6">
        <f>+T14/T15</f>
        <v>0.29864426728125376</v>
      </c>
      <c r="U16" s="6">
        <f>+U14/U15</f>
        <v>0.18235244689212443</v>
      </c>
      <c r="V16" s="1"/>
      <c r="W16" s="1"/>
      <c r="X16" s="1"/>
      <c r="Y16" s="1"/>
      <c r="Z16" s="1"/>
    </row>
    <row r="17" spans="1:26" ht="23.95" customHeight="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95" customHeight="1" x14ac:dyDescent="0.25">
      <c r="A18" s="3" t="s">
        <v>3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95" customHeight="1" x14ac:dyDescent="0.25">
      <c r="A19" s="3" t="s">
        <v>2</v>
      </c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95" customHeight="1" x14ac:dyDescent="0.25">
      <c r="A20" s="3" t="s">
        <v>1</v>
      </c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95" customHeight="1" x14ac:dyDescent="0.25">
      <c r="A21" s="3" t="s">
        <v>0</v>
      </c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6" customHeight="1" x14ac:dyDescent="0.25">
      <c r="A22" s="4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6" customHeight="1" x14ac:dyDescent="0.25">
      <c r="A23" s="3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6" customHeight="1" x14ac:dyDescent="0.25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6" customHeight="1" x14ac:dyDescent="0.25">
      <c r="A25" s="3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6" customHeight="1" x14ac:dyDescent="0.25">
      <c r="A26" s="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6" customHeight="1" x14ac:dyDescent="0.25">
      <c r="A27" s="3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6" customHeight="1" x14ac:dyDescent="0.25">
      <c r="A28" s="3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6" customHeight="1" x14ac:dyDescent="0.25">
      <c r="A29" s="3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6" customHeight="1" x14ac:dyDescent="0.25">
      <c r="A30" s="3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6" customHeight="1" x14ac:dyDescent="0.25">
      <c r="A31" s="3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6" customHeight="1" x14ac:dyDescent="0.25">
      <c r="A32" s="3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6" customHeight="1" x14ac:dyDescent="0.25">
      <c r="A33" s="3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6" customHeight="1" x14ac:dyDescent="0.25">
      <c r="A34" s="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6" customHeight="1" x14ac:dyDescent="0.25">
      <c r="A35" s="3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6" customHeight="1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6" customHeight="1" x14ac:dyDescent="0.25">
      <c r="A37" s="3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6" customHeight="1" x14ac:dyDescent="0.25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6" customHeight="1" x14ac:dyDescent="0.25">
      <c r="A39" s="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6" customHeight="1" x14ac:dyDescent="0.25">
      <c r="A40" s="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6" customHeight="1" x14ac:dyDescent="0.25">
      <c r="A41" s="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6" customHeight="1" x14ac:dyDescent="0.25">
      <c r="A42" s="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6" customHeight="1" x14ac:dyDescent="0.25">
      <c r="A43" s="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6" customHeight="1" x14ac:dyDescent="0.25">
      <c r="A44" s="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6" customHeight="1" x14ac:dyDescent="0.25">
      <c r="A45" s="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6" customHeight="1" x14ac:dyDescent="0.25">
      <c r="A46" s="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6" customHeight="1" x14ac:dyDescent="0.25">
      <c r="A47" s="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6" customHeight="1" x14ac:dyDescent="0.25">
      <c r="A48" s="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6" customHeight="1" x14ac:dyDescent="0.25">
      <c r="A49" s="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6" customHeight="1" x14ac:dyDescent="0.25">
      <c r="A50" s="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6" customHeight="1" x14ac:dyDescent="0.25">
      <c r="A51" s="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" customHeight="1" x14ac:dyDescent="0.25">
      <c r="A52" s="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6" customHeight="1" x14ac:dyDescent="0.25">
      <c r="A53" s="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6" customHeight="1" x14ac:dyDescent="0.25">
      <c r="A54" s="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6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6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6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" customHeight="1" x14ac:dyDescent="0.25">
      <c r="A58" s="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6" customHeight="1" x14ac:dyDescent="0.25">
      <c r="A59" s="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6" customHeight="1" x14ac:dyDescent="0.25">
      <c r="A60" s="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6" customHeight="1" x14ac:dyDescent="0.25">
      <c r="A61" s="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" customHeight="1" x14ac:dyDescent="0.25">
      <c r="A62" s="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" customHeight="1" x14ac:dyDescent="0.25">
      <c r="A63" s="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" customHeight="1" x14ac:dyDescent="0.25">
      <c r="A64" s="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" customHeight="1" x14ac:dyDescent="0.25">
      <c r="A65" s="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" customHeight="1" x14ac:dyDescent="0.25">
      <c r="A66" s="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" customHeight="1" x14ac:dyDescent="0.25">
      <c r="A67" s="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" customHeight="1" x14ac:dyDescent="0.25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" customHeight="1" x14ac:dyDescent="0.25">
      <c r="A69" s="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" customHeight="1" x14ac:dyDescent="0.25">
      <c r="A70" s="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" customHeight="1" x14ac:dyDescent="0.25">
      <c r="A71" s="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" customHeight="1" x14ac:dyDescent="0.25">
      <c r="A72" s="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" customHeight="1" x14ac:dyDescent="0.25">
      <c r="A73" s="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" customHeight="1" x14ac:dyDescent="0.25">
      <c r="A74" s="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" customHeight="1" x14ac:dyDescent="0.25">
      <c r="A75" s="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" customHeight="1" x14ac:dyDescent="0.25">
      <c r="A76" s="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" customHeight="1" x14ac:dyDescent="0.25">
      <c r="A77" s="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" customHeight="1" x14ac:dyDescent="0.25">
      <c r="A78" s="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" customHeight="1" x14ac:dyDescent="0.25">
      <c r="A79" s="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" customHeight="1" x14ac:dyDescent="0.25">
      <c r="A80" s="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" customHeight="1" x14ac:dyDescent="0.25">
      <c r="A81" s="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" customHeight="1" x14ac:dyDescent="0.25">
      <c r="A82" s="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" customHeight="1" x14ac:dyDescent="0.25">
      <c r="A83" s="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" customHeight="1" x14ac:dyDescent="0.25">
      <c r="A84" s="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" customHeight="1" x14ac:dyDescent="0.25">
      <c r="A85" s="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" customHeight="1" x14ac:dyDescent="0.25">
      <c r="A86" s="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" customHeight="1" x14ac:dyDescent="0.25">
      <c r="A87" s="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" customHeight="1" x14ac:dyDescent="0.25">
      <c r="A88" s="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" customHeight="1" x14ac:dyDescent="0.25">
      <c r="A89" s="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" customHeight="1" x14ac:dyDescent="0.25">
      <c r="A90" s="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" customHeight="1" x14ac:dyDescent="0.25">
      <c r="A91" s="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" customHeight="1" x14ac:dyDescent="0.25">
      <c r="A92" s="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" customHeight="1" x14ac:dyDescent="0.25">
      <c r="A93" s="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" customHeight="1" x14ac:dyDescent="0.25">
      <c r="A94" s="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" customHeight="1" x14ac:dyDescent="0.25">
      <c r="A95" s="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" customHeight="1" x14ac:dyDescent="0.25">
      <c r="A96" s="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" customHeight="1" x14ac:dyDescent="0.25">
      <c r="A97" s="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" customHeight="1" x14ac:dyDescent="0.25">
      <c r="A98" s="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" customHeight="1" x14ac:dyDescent="0.25">
      <c r="A99" s="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" customHeight="1" x14ac:dyDescent="0.25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" customHeight="1" x14ac:dyDescent="0.25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" customHeight="1" x14ac:dyDescent="0.25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" customHeight="1" x14ac:dyDescent="0.25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" customHeight="1" x14ac:dyDescent="0.25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" customHeight="1" x14ac:dyDescent="0.25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" customHeight="1" x14ac:dyDescent="0.25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" customHeight="1" x14ac:dyDescent="0.25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" customHeight="1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" customHeight="1" x14ac:dyDescent="0.25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" customHeight="1" x14ac:dyDescent="0.25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" customHeight="1" x14ac:dyDescent="0.25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" customHeight="1" x14ac:dyDescent="0.25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" customHeight="1" x14ac:dyDescent="0.25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" customHeight="1" x14ac:dyDescent="0.25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" customHeight="1" x14ac:dyDescent="0.25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" customHeight="1" x14ac:dyDescent="0.25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" customHeight="1" x14ac:dyDescent="0.25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" customHeight="1" x14ac:dyDescent="0.25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" customHeight="1" x14ac:dyDescent="0.25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" customHeight="1" x14ac:dyDescent="0.25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" customHeight="1" x14ac:dyDescent="0.25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" customHeight="1" x14ac:dyDescent="0.25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" customHeight="1" x14ac:dyDescent="0.25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" customHeight="1" x14ac:dyDescent="0.25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" customHeight="1" x14ac:dyDescent="0.25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" customHeight="1" x14ac:dyDescent="0.25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" customHeight="1" x14ac:dyDescent="0.25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" customHeight="1" x14ac:dyDescent="0.25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" customHeight="1" x14ac:dyDescent="0.25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" customHeight="1" x14ac:dyDescent="0.25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" customHeight="1" x14ac:dyDescent="0.25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" customHeight="1" x14ac:dyDescent="0.25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" customHeight="1" x14ac:dyDescent="0.25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" customHeight="1" x14ac:dyDescent="0.25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" customHeight="1" x14ac:dyDescent="0.25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" customHeight="1" x14ac:dyDescent="0.25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" customHeight="1" x14ac:dyDescent="0.25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" customHeight="1" x14ac:dyDescent="0.25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" customHeight="1" x14ac:dyDescent="0.25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" customHeight="1" x14ac:dyDescent="0.25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" customHeight="1" x14ac:dyDescent="0.25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" customHeight="1" x14ac:dyDescent="0.25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" customHeight="1" x14ac:dyDescent="0.25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" customHeight="1" x14ac:dyDescent="0.25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" customHeight="1" x14ac:dyDescent="0.25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" customHeight="1" x14ac:dyDescent="0.25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" customHeight="1" x14ac:dyDescent="0.25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" customHeight="1" x14ac:dyDescent="0.25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" customHeight="1" x14ac:dyDescent="0.25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" customHeight="1" x14ac:dyDescent="0.25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" customHeight="1" x14ac:dyDescent="0.25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" customHeight="1" x14ac:dyDescent="0.25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" customHeight="1" x14ac:dyDescent="0.25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" customHeight="1" x14ac:dyDescent="0.25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" customHeight="1" x14ac:dyDescent="0.25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" customHeight="1" x14ac:dyDescent="0.25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" customHeight="1" x14ac:dyDescent="0.25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" customHeight="1" x14ac:dyDescent="0.25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" customHeight="1" x14ac:dyDescent="0.25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" customHeight="1" x14ac:dyDescent="0.25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" customHeight="1" x14ac:dyDescent="0.25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" customHeight="1" x14ac:dyDescent="0.25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" customHeight="1" x14ac:dyDescent="0.25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" customHeight="1" x14ac:dyDescent="0.25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" customHeight="1" x14ac:dyDescent="0.25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" customHeight="1" x14ac:dyDescent="0.25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" customHeight="1" x14ac:dyDescent="0.25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" customHeight="1" x14ac:dyDescent="0.25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" customHeight="1" x14ac:dyDescent="0.25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" customHeight="1" x14ac:dyDescent="0.25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" customHeight="1" x14ac:dyDescent="0.25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" customHeight="1" x14ac:dyDescent="0.25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" customHeight="1" x14ac:dyDescent="0.25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" customHeight="1" x14ac:dyDescent="0.25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" customHeight="1" x14ac:dyDescent="0.25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" customHeight="1" x14ac:dyDescent="0.25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" customHeight="1" x14ac:dyDescent="0.25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" customHeight="1" x14ac:dyDescent="0.25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" customHeight="1" x14ac:dyDescent="0.25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" customHeight="1" x14ac:dyDescent="0.25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" customHeight="1" x14ac:dyDescent="0.25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" customHeight="1" x14ac:dyDescent="0.25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" customHeight="1" x14ac:dyDescent="0.25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" customHeight="1" x14ac:dyDescent="0.25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" customHeight="1" x14ac:dyDescent="0.25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" customHeight="1" x14ac:dyDescent="0.25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" customHeight="1" x14ac:dyDescent="0.25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" customHeight="1" x14ac:dyDescent="0.25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" customHeight="1" x14ac:dyDescent="0.25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" customHeight="1" x14ac:dyDescent="0.25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" customHeight="1" x14ac:dyDescent="0.25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" customHeight="1" x14ac:dyDescent="0.25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" customHeight="1" x14ac:dyDescent="0.25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" customHeight="1" x14ac:dyDescent="0.25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" customHeight="1" x14ac:dyDescent="0.25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" customHeight="1" x14ac:dyDescent="0.25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" customHeight="1" x14ac:dyDescent="0.25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" customHeight="1" x14ac:dyDescent="0.25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" customHeight="1" x14ac:dyDescent="0.25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" customHeight="1" x14ac:dyDescent="0.25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" customHeight="1" x14ac:dyDescent="0.25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" customHeight="1" x14ac:dyDescent="0.25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" customHeight="1" x14ac:dyDescent="0.25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" customHeight="1" x14ac:dyDescent="0.25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" customHeight="1" x14ac:dyDescent="0.25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" customHeight="1" x14ac:dyDescent="0.25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" customHeight="1" x14ac:dyDescent="0.25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" customHeight="1" x14ac:dyDescent="0.25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" customHeight="1" x14ac:dyDescent="0.25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" customHeight="1" x14ac:dyDescent="0.25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" customHeight="1" x14ac:dyDescent="0.25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" customHeight="1" x14ac:dyDescent="0.25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" customHeight="1" x14ac:dyDescent="0.25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" customHeight="1" x14ac:dyDescent="0.25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" customHeight="1" x14ac:dyDescent="0.25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" customHeight="1" x14ac:dyDescent="0.25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" customHeight="1" x14ac:dyDescent="0.25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" customHeight="1" x14ac:dyDescent="0.25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" customHeight="1" x14ac:dyDescent="0.25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" customHeight="1" x14ac:dyDescent="0.25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" customHeight="1" x14ac:dyDescent="0.25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" customHeight="1" x14ac:dyDescent="0.25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" customHeight="1" x14ac:dyDescent="0.25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" customHeight="1" x14ac:dyDescent="0.25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" customHeight="1" x14ac:dyDescent="0.25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" customHeight="1" x14ac:dyDescent="0.25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" customHeight="1" x14ac:dyDescent="0.25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" customHeight="1" x14ac:dyDescent="0.25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" customHeight="1" x14ac:dyDescent="0.25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" customHeight="1" x14ac:dyDescent="0.25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" customHeight="1" x14ac:dyDescent="0.25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" customHeight="1" x14ac:dyDescent="0.25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" customHeight="1" x14ac:dyDescent="0.25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" customHeight="1" x14ac:dyDescent="0.25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" customHeight="1" x14ac:dyDescent="0.25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" customHeight="1" x14ac:dyDescent="0.25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" customHeight="1" x14ac:dyDescent="0.25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" customHeight="1" x14ac:dyDescent="0.25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" customHeight="1" x14ac:dyDescent="0.25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" customHeight="1" x14ac:dyDescent="0.25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" customHeight="1" x14ac:dyDescent="0.25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" customHeight="1" x14ac:dyDescent="0.25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" customHeight="1" x14ac:dyDescent="0.25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" customHeight="1" x14ac:dyDescent="0.25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" customHeight="1" x14ac:dyDescent="0.25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" customHeight="1" x14ac:dyDescent="0.25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" customHeight="1" x14ac:dyDescent="0.25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" customHeight="1" x14ac:dyDescent="0.25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" customHeight="1" x14ac:dyDescent="0.25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" customHeight="1" x14ac:dyDescent="0.25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" customHeight="1" x14ac:dyDescent="0.25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" customHeight="1" x14ac:dyDescent="0.25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" customHeight="1" x14ac:dyDescent="0.25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" customHeight="1" x14ac:dyDescent="0.25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" customHeight="1" x14ac:dyDescent="0.25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" customHeight="1" x14ac:dyDescent="0.25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" customHeight="1" x14ac:dyDescent="0.25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" customHeight="1" x14ac:dyDescent="0.25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" customHeight="1" x14ac:dyDescent="0.25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" customHeight="1" x14ac:dyDescent="0.25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" customHeight="1" x14ac:dyDescent="0.25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" customHeight="1" x14ac:dyDescent="0.25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" customHeight="1" x14ac:dyDescent="0.25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" customHeight="1" x14ac:dyDescent="0.25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" customHeight="1" x14ac:dyDescent="0.25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" customHeight="1" x14ac:dyDescent="0.25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" customHeight="1" x14ac:dyDescent="0.25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" customHeight="1" x14ac:dyDescent="0.25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" customHeight="1" x14ac:dyDescent="0.25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" customHeight="1" x14ac:dyDescent="0.25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" customHeight="1" x14ac:dyDescent="0.25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" customHeight="1" x14ac:dyDescent="0.25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" customHeight="1" x14ac:dyDescent="0.25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" customHeight="1" x14ac:dyDescent="0.25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" customHeight="1" x14ac:dyDescent="0.25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" customHeight="1" x14ac:dyDescent="0.25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" customHeight="1" x14ac:dyDescent="0.25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" customHeight="1" x14ac:dyDescent="0.25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" customHeight="1" x14ac:dyDescent="0.25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" customHeight="1" x14ac:dyDescent="0.25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" customHeight="1" x14ac:dyDescent="0.25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" customHeight="1" x14ac:dyDescent="0.25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" customHeight="1" x14ac:dyDescent="0.25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" customHeight="1" x14ac:dyDescent="0.25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" customHeight="1" x14ac:dyDescent="0.25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" customHeight="1" x14ac:dyDescent="0.25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" customHeight="1" x14ac:dyDescent="0.25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" customHeight="1" x14ac:dyDescent="0.25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" customHeight="1" x14ac:dyDescent="0.25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" customHeight="1" x14ac:dyDescent="0.25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" customHeight="1" x14ac:dyDescent="0.25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" customHeight="1" x14ac:dyDescent="0.25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" customHeight="1" x14ac:dyDescent="0.25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" customHeight="1" x14ac:dyDescent="0.25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" customHeight="1" x14ac:dyDescent="0.25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" customHeight="1" x14ac:dyDescent="0.25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" customHeight="1" x14ac:dyDescent="0.25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" customHeight="1" x14ac:dyDescent="0.25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" customHeight="1" x14ac:dyDescent="0.25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" customHeight="1" x14ac:dyDescent="0.25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" customHeight="1" x14ac:dyDescent="0.25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" customHeight="1" x14ac:dyDescent="0.25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" customHeight="1" x14ac:dyDescent="0.25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" customHeight="1" x14ac:dyDescent="0.25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" customHeight="1" x14ac:dyDescent="0.25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" customHeight="1" x14ac:dyDescent="0.25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" customHeight="1" x14ac:dyDescent="0.25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" customHeight="1" x14ac:dyDescent="0.25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" customHeight="1" x14ac:dyDescent="0.25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" customHeight="1" x14ac:dyDescent="0.25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" customHeight="1" x14ac:dyDescent="0.25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" customHeight="1" x14ac:dyDescent="0.25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" customHeight="1" x14ac:dyDescent="0.25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" customHeight="1" x14ac:dyDescent="0.25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" customHeight="1" x14ac:dyDescent="0.25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" customHeight="1" x14ac:dyDescent="0.25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" customHeight="1" x14ac:dyDescent="0.25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" customHeight="1" x14ac:dyDescent="0.25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" customHeight="1" x14ac:dyDescent="0.25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" customHeight="1" x14ac:dyDescent="0.25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" customHeight="1" x14ac:dyDescent="0.25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" customHeight="1" x14ac:dyDescent="0.25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" customHeight="1" x14ac:dyDescent="0.25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" customHeight="1" x14ac:dyDescent="0.25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" customHeight="1" x14ac:dyDescent="0.25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" customHeight="1" x14ac:dyDescent="0.25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" customHeight="1" x14ac:dyDescent="0.25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" customHeight="1" x14ac:dyDescent="0.25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" customHeight="1" x14ac:dyDescent="0.25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" customHeight="1" x14ac:dyDescent="0.25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" customHeight="1" x14ac:dyDescent="0.25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" customHeight="1" x14ac:dyDescent="0.25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" customHeight="1" x14ac:dyDescent="0.25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" customHeight="1" x14ac:dyDescent="0.25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" customHeight="1" x14ac:dyDescent="0.25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" customHeight="1" x14ac:dyDescent="0.25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" customHeight="1" x14ac:dyDescent="0.25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" customHeight="1" x14ac:dyDescent="0.25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" customHeight="1" x14ac:dyDescent="0.25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" customHeight="1" x14ac:dyDescent="0.25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" customHeight="1" x14ac:dyDescent="0.25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" customHeight="1" x14ac:dyDescent="0.25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" customHeight="1" x14ac:dyDescent="0.25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" customHeight="1" x14ac:dyDescent="0.25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" customHeight="1" x14ac:dyDescent="0.25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" customHeight="1" x14ac:dyDescent="0.25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" customHeight="1" x14ac:dyDescent="0.25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" customHeight="1" x14ac:dyDescent="0.25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" customHeight="1" x14ac:dyDescent="0.25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" customHeight="1" x14ac:dyDescent="0.25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" customHeight="1" x14ac:dyDescent="0.25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" customHeight="1" x14ac:dyDescent="0.25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" customHeight="1" x14ac:dyDescent="0.25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" customHeight="1" x14ac:dyDescent="0.25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" customHeight="1" x14ac:dyDescent="0.25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" customHeight="1" x14ac:dyDescent="0.25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" customHeight="1" x14ac:dyDescent="0.25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" customHeight="1" x14ac:dyDescent="0.25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" customHeight="1" x14ac:dyDescent="0.25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" customHeight="1" x14ac:dyDescent="0.25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" customHeight="1" x14ac:dyDescent="0.25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" customHeight="1" x14ac:dyDescent="0.25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" customHeight="1" x14ac:dyDescent="0.25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" customHeight="1" x14ac:dyDescent="0.25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" customHeight="1" x14ac:dyDescent="0.25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" customHeight="1" x14ac:dyDescent="0.25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" customHeight="1" x14ac:dyDescent="0.25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" customHeight="1" x14ac:dyDescent="0.25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" customHeight="1" x14ac:dyDescent="0.25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" customHeight="1" x14ac:dyDescent="0.25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" customHeight="1" x14ac:dyDescent="0.25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" customHeight="1" x14ac:dyDescent="0.25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" customHeight="1" x14ac:dyDescent="0.25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" customHeight="1" x14ac:dyDescent="0.25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" customHeight="1" x14ac:dyDescent="0.25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" customHeight="1" x14ac:dyDescent="0.25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" customHeight="1" x14ac:dyDescent="0.25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" customHeight="1" x14ac:dyDescent="0.25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" customHeight="1" x14ac:dyDescent="0.25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" customHeight="1" x14ac:dyDescent="0.25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" customHeight="1" x14ac:dyDescent="0.25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" customHeight="1" x14ac:dyDescent="0.25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" customHeight="1" x14ac:dyDescent="0.25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" customHeight="1" x14ac:dyDescent="0.25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" customHeight="1" x14ac:dyDescent="0.25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" customHeight="1" x14ac:dyDescent="0.25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" customHeight="1" x14ac:dyDescent="0.25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" customHeight="1" x14ac:dyDescent="0.25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" customHeight="1" x14ac:dyDescent="0.25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" customHeight="1" x14ac:dyDescent="0.25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" customHeight="1" x14ac:dyDescent="0.25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" customHeight="1" x14ac:dyDescent="0.25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" customHeight="1" x14ac:dyDescent="0.25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" customHeight="1" x14ac:dyDescent="0.25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" customHeight="1" x14ac:dyDescent="0.25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" customHeight="1" x14ac:dyDescent="0.25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" customHeight="1" x14ac:dyDescent="0.25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" customHeight="1" x14ac:dyDescent="0.25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" customHeight="1" x14ac:dyDescent="0.25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" customHeight="1" x14ac:dyDescent="0.25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" customHeight="1" x14ac:dyDescent="0.25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" customHeight="1" x14ac:dyDescent="0.25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" customHeight="1" x14ac:dyDescent="0.25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" customHeight="1" x14ac:dyDescent="0.25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" customHeight="1" x14ac:dyDescent="0.25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" customHeight="1" x14ac:dyDescent="0.25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" customHeight="1" x14ac:dyDescent="0.25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" customHeight="1" x14ac:dyDescent="0.25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" customHeight="1" x14ac:dyDescent="0.25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" customHeight="1" x14ac:dyDescent="0.25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" customHeight="1" x14ac:dyDescent="0.25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" customHeight="1" x14ac:dyDescent="0.25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" customHeight="1" x14ac:dyDescent="0.25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" customHeight="1" x14ac:dyDescent="0.25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" customHeight="1" x14ac:dyDescent="0.25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" customHeight="1" x14ac:dyDescent="0.25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" customHeight="1" x14ac:dyDescent="0.25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" customHeight="1" x14ac:dyDescent="0.25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" customHeight="1" x14ac:dyDescent="0.25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" customHeight="1" x14ac:dyDescent="0.25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" customHeight="1" x14ac:dyDescent="0.25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" customHeight="1" x14ac:dyDescent="0.25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" customHeight="1" x14ac:dyDescent="0.25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" customHeight="1" x14ac:dyDescent="0.25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" customHeight="1" x14ac:dyDescent="0.25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" customHeight="1" x14ac:dyDescent="0.25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" customHeight="1" x14ac:dyDescent="0.25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" customHeight="1" x14ac:dyDescent="0.25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" customHeight="1" x14ac:dyDescent="0.25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" customHeight="1" x14ac:dyDescent="0.25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" customHeight="1" x14ac:dyDescent="0.25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" customHeight="1" x14ac:dyDescent="0.25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" customHeight="1" x14ac:dyDescent="0.25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" customHeight="1" x14ac:dyDescent="0.25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" customHeight="1" x14ac:dyDescent="0.25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" customHeight="1" x14ac:dyDescent="0.25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" customHeight="1" x14ac:dyDescent="0.25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" customHeight="1" x14ac:dyDescent="0.25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" customHeight="1" x14ac:dyDescent="0.25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" customHeight="1" x14ac:dyDescent="0.25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" customHeight="1" x14ac:dyDescent="0.25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" customHeight="1" x14ac:dyDescent="0.25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" customHeight="1" x14ac:dyDescent="0.25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" customHeight="1" x14ac:dyDescent="0.25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" customHeight="1" x14ac:dyDescent="0.25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" customHeight="1" x14ac:dyDescent="0.25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" customHeight="1" x14ac:dyDescent="0.25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" customHeight="1" x14ac:dyDescent="0.25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" customHeight="1" x14ac:dyDescent="0.25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" customHeight="1" x14ac:dyDescent="0.25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" customHeight="1" x14ac:dyDescent="0.25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" customHeight="1" x14ac:dyDescent="0.25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" customHeight="1" x14ac:dyDescent="0.25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" customHeight="1" x14ac:dyDescent="0.25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" customHeight="1" x14ac:dyDescent="0.25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" customHeight="1" x14ac:dyDescent="0.25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" customHeight="1" x14ac:dyDescent="0.25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" customHeight="1" x14ac:dyDescent="0.25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" customHeight="1" x14ac:dyDescent="0.25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" customHeight="1" x14ac:dyDescent="0.25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" customHeight="1" x14ac:dyDescent="0.25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" customHeight="1" x14ac:dyDescent="0.25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" customHeight="1" x14ac:dyDescent="0.25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" customHeight="1" x14ac:dyDescent="0.25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" customHeight="1" x14ac:dyDescent="0.25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" customHeight="1" x14ac:dyDescent="0.25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" customHeight="1" x14ac:dyDescent="0.25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" customHeight="1" x14ac:dyDescent="0.25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" customHeight="1" x14ac:dyDescent="0.25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" customHeight="1" x14ac:dyDescent="0.25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" customHeight="1" x14ac:dyDescent="0.25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" customHeight="1" x14ac:dyDescent="0.25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" customHeight="1" x14ac:dyDescent="0.25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" customHeight="1" x14ac:dyDescent="0.25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" customHeight="1" x14ac:dyDescent="0.25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" customHeight="1" x14ac:dyDescent="0.25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" customHeight="1" x14ac:dyDescent="0.25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" customHeight="1" x14ac:dyDescent="0.25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" customHeight="1" x14ac:dyDescent="0.25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" customHeight="1" x14ac:dyDescent="0.25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" customHeight="1" x14ac:dyDescent="0.25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" customHeight="1" x14ac:dyDescent="0.25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" customHeight="1" x14ac:dyDescent="0.25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" customHeight="1" x14ac:dyDescent="0.25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" customHeight="1" x14ac:dyDescent="0.25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" customHeight="1" x14ac:dyDescent="0.25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" customHeight="1" x14ac:dyDescent="0.25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" customHeight="1" x14ac:dyDescent="0.25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" customHeight="1" x14ac:dyDescent="0.25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" customHeight="1" x14ac:dyDescent="0.25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" customHeight="1" x14ac:dyDescent="0.25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" customHeight="1" x14ac:dyDescent="0.25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" customHeight="1" x14ac:dyDescent="0.25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" customHeight="1" x14ac:dyDescent="0.25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" customHeight="1" x14ac:dyDescent="0.25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" customHeight="1" x14ac:dyDescent="0.25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" customHeight="1" x14ac:dyDescent="0.25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" customHeight="1" x14ac:dyDescent="0.25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" customHeight="1" x14ac:dyDescent="0.25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" customHeight="1" x14ac:dyDescent="0.25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" customHeight="1" x14ac:dyDescent="0.25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" customHeight="1" x14ac:dyDescent="0.25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" customHeight="1" x14ac:dyDescent="0.25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" customHeight="1" x14ac:dyDescent="0.25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" customHeight="1" x14ac:dyDescent="0.25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" customHeight="1" x14ac:dyDescent="0.25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" customHeight="1" x14ac:dyDescent="0.25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" customHeight="1" x14ac:dyDescent="0.25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" customHeight="1" x14ac:dyDescent="0.25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" customHeight="1" x14ac:dyDescent="0.25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" customHeight="1" x14ac:dyDescent="0.25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" customHeight="1" x14ac:dyDescent="0.25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" customHeight="1" x14ac:dyDescent="0.25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" customHeight="1" x14ac:dyDescent="0.25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" customHeight="1" x14ac:dyDescent="0.25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" customHeight="1" x14ac:dyDescent="0.25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" customHeight="1" x14ac:dyDescent="0.25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" customHeight="1" x14ac:dyDescent="0.25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" customHeight="1" x14ac:dyDescent="0.25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" customHeight="1" x14ac:dyDescent="0.25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" customHeight="1" x14ac:dyDescent="0.25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" customHeight="1" x14ac:dyDescent="0.25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" customHeight="1" x14ac:dyDescent="0.25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" customHeight="1" x14ac:dyDescent="0.25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" customHeight="1" x14ac:dyDescent="0.25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" customHeight="1" x14ac:dyDescent="0.25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" customHeight="1" x14ac:dyDescent="0.25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" customHeight="1" x14ac:dyDescent="0.25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" customHeight="1" x14ac:dyDescent="0.25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" customHeight="1" x14ac:dyDescent="0.25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" customHeight="1" x14ac:dyDescent="0.25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" customHeight="1" x14ac:dyDescent="0.25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" customHeight="1" x14ac:dyDescent="0.25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" customHeight="1" x14ac:dyDescent="0.25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" customHeight="1" x14ac:dyDescent="0.25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" customHeight="1" x14ac:dyDescent="0.25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" customHeight="1" x14ac:dyDescent="0.25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" customHeight="1" x14ac:dyDescent="0.25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" customHeight="1" x14ac:dyDescent="0.25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" customHeight="1" x14ac:dyDescent="0.25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" customHeight="1" x14ac:dyDescent="0.25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" customHeight="1" x14ac:dyDescent="0.25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" customHeight="1" x14ac:dyDescent="0.25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" customHeight="1" x14ac:dyDescent="0.25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" customHeight="1" x14ac:dyDescent="0.25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" customHeight="1" x14ac:dyDescent="0.25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" customHeight="1" x14ac:dyDescent="0.25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" customHeight="1" x14ac:dyDescent="0.25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" customHeight="1" x14ac:dyDescent="0.25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" customHeight="1" x14ac:dyDescent="0.25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" customHeight="1" x14ac:dyDescent="0.25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" customHeight="1" x14ac:dyDescent="0.25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" customHeight="1" x14ac:dyDescent="0.25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" customHeight="1" x14ac:dyDescent="0.25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" customHeight="1" x14ac:dyDescent="0.25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" customHeight="1" x14ac:dyDescent="0.25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" customHeight="1" x14ac:dyDescent="0.25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" customHeight="1" x14ac:dyDescent="0.25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" customHeight="1" x14ac:dyDescent="0.25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" customHeight="1" x14ac:dyDescent="0.25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" customHeight="1" x14ac:dyDescent="0.25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" customHeight="1" x14ac:dyDescent="0.25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" customHeight="1" x14ac:dyDescent="0.25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" customHeight="1" x14ac:dyDescent="0.25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" customHeight="1" x14ac:dyDescent="0.25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" customHeight="1" x14ac:dyDescent="0.25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" customHeight="1" x14ac:dyDescent="0.25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" customHeight="1" x14ac:dyDescent="0.25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" customHeight="1" x14ac:dyDescent="0.25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" customHeight="1" x14ac:dyDescent="0.25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" customHeight="1" x14ac:dyDescent="0.25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" customHeight="1" x14ac:dyDescent="0.25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" customHeight="1" x14ac:dyDescent="0.25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" customHeight="1" x14ac:dyDescent="0.25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" customHeight="1" x14ac:dyDescent="0.25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" customHeight="1" x14ac:dyDescent="0.25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" customHeight="1" x14ac:dyDescent="0.25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" customHeight="1" x14ac:dyDescent="0.25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" customHeight="1" x14ac:dyDescent="0.25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" customHeight="1" x14ac:dyDescent="0.25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" customHeight="1" x14ac:dyDescent="0.25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" customHeight="1" x14ac:dyDescent="0.25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" customHeight="1" x14ac:dyDescent="0.25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" customHeight="1" x14ac:dyDescent="0.25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" customHeight="1" x14ac:dyDescent="0.25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" customHeight="1" x14ac:dyDescent="0.25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" customHeight="1" x14ac:dyDescent="0.25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" customHeight="1" x14ac:dyDescent="0.25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" customHeight="1" x14ac:dyDescent="0.25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" customHeight="1" x14ac:dyDescent="0.25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" customHeight="1" x14ac:dyDescent="0.25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" customHeight="1" x14ac:dyDescent="0.25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" customHeight="1" x14ac:dyDescent="0.25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" customHeight="1" x14ac:dyDescent="0.25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" customHeight="1" x14ac:dyDescent="0.25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" customHeight="1" x14ac:dyDescent="0.25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" customHeight="1" x14ac:dyDescent="0.25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" customHeight="1" x14ac:dyDescent="0.25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" customHeight="1" x14ac:dyDescent="0.25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" customHeight="1" x14ac:dyDescent="0.25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" customHeight="1" x14ac:dyDescent="0.25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" customHeight="1" x14ac:dyDescent="0.25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" customHeight="1" x14ac:dyDescent="0.25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" customHeight="1" x14ac:dyDescent="0.25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" customHeight="1" x14ac:dyDescent="0.25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" customHeight="1" x14ac:dyDescent="0.25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" customHeight="1" x14ac:dyDescent="0.25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" customHeight="1" x14ac:dyDescent="0.25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" customHeight="1" x14ac:dyDescent="0.25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" customHeight="1" x14ac:dyDescent="0.25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" customHeight="1" x14ac:dyDescent="0.25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" customHeight="1" x14ac:dyDescent="0.25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" customHeight="1" x14ac:dyDescent="0.25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" customHeight="1" x14ac:dyDescent="0.25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" customHeight="1" x14ac:dyDescent="0.25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" customHeight="1" x14ac:dyDescent="0.25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" customHeight="1" x14ac:dyDescent="0.25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" customHeight="1" x14ac:dyDescent="0.25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" customHeight="1" x14ac:dyDescent="0.25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" customHeight="1" x14ac:dyDescent="0.25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" customHeight="1" x14ac:dyDescent="0.25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" customHeight="1" x14ac:dyDescent="0.25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" customHeight="1" x14ac:dyDescent="0.25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" customHeight="1" x14ac:dyDescent="0.25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" customHeight="1" x14ac:dyDescent="0.25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" customHeight="1" x14ac:dyDescent="0.25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" customHeight="1" x14ac:dyDescent="0.25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" customHeight="1" x14ac:dyDescent="0.25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" customHeight="1" x14ac:dyDescent="0.25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" customHeight="1" x14ac:dyDescent="0.25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" customHeight="1" x14ac:dyDescent="0.25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" customHeight="1" x14ac:dyDescent="0.25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" customHeight="1" x14ac:dyDescent="0.25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" customHeight="1" x14ac:dyDescent="0.25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" customHeight="1" x14ac:dyDescent="0.25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" customHeight="1" x14ac:dyDescent="0.25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" customHeight="1" x14ac:dyDescent="0.25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" customHeight="1" x14ac:dyDescent="0.25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" customHeight="1" x14ac:dyDescent="0.25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" customHeight="1" x14ac:dyDescent="0.25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" customHeight="1" x14ac:dyDescent="0.25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" customHeight="1" x14ac:dyDescent="0.25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" customHeight="1" x14ac:dyDescent="0.25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" customHeight="1" x14ac:dyDescent="0.25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" customHeight="1" x14ac:dyDescent="0.25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" customHeight="1" x14ac:dyDescent="0.25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" customHeight="1" x14ac:dyDescent="0.25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" customHeight="1" x14ac:dyDescent="0.25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" customHeight="1" x14ac:dyDescent="0.25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" customHeight="1" x14ac:dyDescent="0.25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" customHeight="1" x14ac:dyDescent="0.25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" customHeight="1" x14ac:dyDescent="0.25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" customHeight="1" x14ac:dyDescent="0.25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" customHeight="1" x14ac:dyDescent="0.25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" customHeight="1" x14ac:dyDescent="0.25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" customHeight="1" x14ac:dyDescent="0.25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" customHeight="1" x14ac:dyDescent="0.25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" customHeight="1" x14ac:dyDescent="0.25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" customHeight="1" x14ac:dyDescent="0.25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" customHeight="1" x14ac:dyDescent="0.25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" customHeight="1" x14ac:dyDescent="0.25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" customHeight="1" x14ac:dyDescent="0.25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" customHeight="1" x14ac:dyDescent="0.25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" customHeight="1" x14ac:dyDescent="0.25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" customHeight="1" x14ac:dyDescent="0.25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" customHeight="1" x14ac:dyDescent="0.25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" customHeight="1" x14ac:dyDescent="0.25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" customHeight="1" x14ac:dyDescent="0.25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" customHeight="1" x14ac:dyDescent="0.25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" customHeight="1" x14ac:dyDescent="0.25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" customHeight="1" x14ac:dyDescent="0.25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" customHeight="1" x14ac:dyDescent="0.25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" customHeight="1" x14ac:dyDescent="0.25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" customHeight="1" x14ac:dyDescent="0.25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" customHeight="1" x14ac:dyDescent="0.25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" customHeight="1" x14ac:dyDescent="0.25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" customHeight="1" x14ac:dyDescent="0.25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" customHeight="1" x14ac:dyDescent="0.25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" customHeight="1" x14ac:dyDescent="0.25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" customHeight="1" x14ac:dyDescent="0.25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" customHeight="1" x14ac:dyDescent="0.25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" customHeight="1" x14ac:dyDescent="0.25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" customHeight="1" x14ac:dyDescent="0.25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" customHeight="1" x14ac:dyDescent="0.25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" customHeight="1" x14ac:dyDescent="0.25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" customHeight="1" x14ac:dyDescent="0.25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" customHeight="1" x14ac:dyDescent="0.25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" customHeight="1" x14ac:dyDescent="0.25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" customHeight="1" x14ac:dyDescent="0.25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" customHeight="1" x14ac:dyDescent="0.25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" customHeight="1" x14ac:dyDescent="0.25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" customHeight="1" x14ac:dyDescent="0.25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" customHeight="1" x14ac:dyDescent="0.25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" customHeight="1" x14ac:dyDescent="0.25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" customHeight="1" x14ac:dyDescent="0.25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" customHeight="1" x14ac:dyDescent="0.25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" customHeight="1" x14ac:dyDescent="0.25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" customHeight="1" x14ac:dyDescent="0.25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" customHeight="1" x14ac:dyDescent="0.25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" customHeight="1" x14ac:dyDescent="0.25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" customHeight="1" x14ac:dyDescent="0.25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" customHeight="1" x14ac:dyDescent="0.25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" customHeight="1" x14ac:dyDescent="0.25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" customHeight="1" x14ac:dyDescent="0.25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" customHeight="1" x14ac:dyDescent="0.25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" customHeight="1" x14ac:dyDescent="0.25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" customHeight="1" x14ac:dyDescent="0.25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" customHeight="1" x14ac:dyDescent="0.25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" customHeight="1" x14ac:dyDescent="0.25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" customHeight="1" x14ac:dyDescent="0.25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" customHeight="1" x14ac:dyDescent="0.25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" customHeight="1" x14ac:dyDescent="0.25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" customHeight="1" x14ac:dyDescent="0.25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" customHeight="1" x14ac:dyDescent="0.25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" customHeight="1" x14ac:dyDescent="0.25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" customHeight="1" x14ac:dyDescent="0.25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" customHeight="1" x14ac:dyDescent="0.25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" customHeight="1" x14ac:dyDescent="0.25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" customHeight="1" x14ac:dyDescent="0.25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" customHeight="1" x14ac:dyDescent="0.25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" customHeight="1" x14ac:dyDescent="0.25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" customHeight="1" x14ac:dyDescent="0.25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" customHeight="1" x14ac:dyDescent="0.25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" customHeight="1" x14ac:dyDescent="0.25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" customHeight="1" x14ac:dyDescent="0.25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" customHeight="1" x14ac:dyDescent="0.25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" customHeight="1" x14ac:dyDescent="0.25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" customHeight="1" x14ac:dyDescent="0.25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" customHeight="1" x14ac:dyDescent="0.25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" customHeight="1" x14ac:dyDescent="0.25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" customHeight="1" x14ac:dyDescent="0.25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" customHeight="1" x14ac:dyDescent="0.25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" customHeight="1" x14ac:dyDescent="0.25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" customHeight="1" x14ac:dyDescent="0.25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" customHeight="1" x14ac:dyDescent="0.25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" customHeight="1" x14ac:dyDescent="0.25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" customHeight="1" x14ac:dyDescent="0.25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" customHeight="1" x14ac:dyDescent="0.25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" customHeight="1" x14ac:dyDescent="0.25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" customHeight="1" x14ac:dyDescent="0.25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" customHeight="1" x14ac:dyDescent="0.25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" customHeight="1" x14ac:dyDescent="0.25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" customHeight="1" x14ac:dyDescent="0.25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" customHeight="1" x14ac:dyDescent="0.25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" customHeight="1" x14ac:dyDescent="0.25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" customHeight="1" x14ac:dyDescent="0.25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" customHeight="1" x14ac:dyDescent="0.25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" customHeight="1" x14ac:dyDescent="0.25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" customHeight="1" x14ac:dyDescent="0.25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" customHeight="1" x14ac:dyDescent="0.25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" customHeight="1" x14ac:dyDescent="0.25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" customHeight="1" x14ac:dyDescent="0.25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" customHeight="1" x14ac:dyDescent="0.25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" customHeight="1" x14ac:dyDescent="0.25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" customHeight="1" x14ac:dyDescent="0.25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" customHeight="1" x14ac:dyDescent="0.25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" customHeight="1" x14ac:dyDescent="0.25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" customHeight="1" x14ac:dyDescent="0.25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" customHeight="1" x14ac:dyDescent="0.25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" customHeight="1" x14ac:dyDescent="0.25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" customHeight="1" x14ac:dyDescent="0.25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" customHeight="1" x14ac:dyDescent="0.25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" customHeight="1" x14ac:dyDescent="0.25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" customHeight="1" x14ac:dyDescent="0.25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" customHeight="1" x14ac:dyDescent="0.25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" customHeight="1" x14ac:dyDescent="0.25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" customHeight="1" x14ac:dyDescent="0.25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" customHeight="1" x14ac:dyDescent="0.25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" customHeight="1" x14ac:dyDescent="0.25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" customHeight="1" x14ac:dyDescent="0.25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" customHeight="1" x14ac:dyDescent="0.25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" customHeight="1" x14ac:dyDescent="0.25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" customHeight="1" x14ac:dyDescent="0.25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" customHeight="1" x14ac:dyDescent="0.25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" customHeight="1" x14ac:dyDescent="0.25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" customHeight="1" x14ac:dyDescent="0.25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" customHeight="1" x14ac:dyDescent="0.25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" customHeight="1" x14ac:dyDescent="0.25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" customHeight="1" x14ac:dyDescent="0.25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" customHeight="1" x14ac:dyDescent="0.25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" customHeight="1" x14ac:dyDescent="0.25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" customHeight="1" x14ac:dyDescent="0.25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" customHeight="1" x14ac:dyDescent="0.25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" customHeight="1" x14ac:dyDescent="0.25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" customHeight="1" x14ac:dyDescent="0.25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" customHeight="1" x14ac:dyDescent="0.25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" customHeight="1" x14ac:dyDescent="0.25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" customHeight="1" x14ac:dyDescent="0.25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" customHeight="1" x14ac:dyDescent="0.25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" customHeight="1" x14ac:dyDescent="0.25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" customHeight="1" x14ac:dyDescent="0.25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" customHeight="1" x14ac:dyDescent="0.25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" customHeight="1" x14ac:dyDescent="0.25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" customHeight="1" x14ac:dyDescent="0.25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" customHeight="1" x14ac:dyDescent="0.25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" customHeight="1" x14ac:dyDescent="0.25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" customHeight="1" x14ac:dyDescent="0.25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" customHeight="1" x14ac:dyDescent="0.25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" customHeight="1" x14ac:dyDescent="0.25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" customHeight="1" x14ac:dyDescent="0.25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" customHeight="1" x14ac:dyDescent="0.25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" customHeight="1" x14ac:dyDescent="0.25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" customHeight="1" x14ac:dyDescent="0.25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" customHeight="1" x14ac:dyDescent="0.25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" customHeight="1" x14ac:dyDescent="0.25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" customHeight="1" x14ac:dyDescent="0.25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" customHeight="1" x14ac:dyDescent="0.25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" customHeight="1" x14ac:dyDescent="0.25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" customHeight="1" x14ac:dyDescent="0.25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" customHeight="1" x14ac:dyDescent="0.25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" customHeight="1" x14ac:dyDescent="0.25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" customHeight="1" x14ac:dyDescent="0.25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" customHeight="1" x14ac:dyDescent="0.25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" customHeight="1" x14ac:dyDescent="0.25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" customHeight="1" x14ac:dyDescent="0.25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" customHeight="1" x14ac:dyDescent="0.25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" customHeight="1" x14ac:dyDescent="0.25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" customHeight="1" x14ac:dyDescent="0.25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" customHeight="1" x14ac:dyDescent="0.25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" customHeight="1" x14ac:dyDescent="0.25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" customHeight="1" x14ac:dyDescent="0.25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" customHeight="1" x14ac:dyDescent="0.25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" customHeight="1" x14ac:dyDescent="0.25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" customHeight="1" x14ac:dyDescent="0.25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" customHeight="1" x14ac:dyDescent="0.25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" customHeight="1" x14ac:dyDescent="0.25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" customHeight="1" x14ac:dyDescent="0.25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" customHeight="1" x14ac:dyDescent="0.25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" customHeight="1" x14ac:dyDescent="0.25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" customHeight="1" x14ac:dyDescent="0.25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" customHeight="1" x14ac:dyDescent="0.25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" customHeight="1" x14ac:dyDescent="0.25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" customHeight="1" x14ac:dyDescent="0.25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" customHeight="1" x14ac:dyDescent="0.25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" customHeight="1" x14ac:dyDescent="0.25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" customHeight="1" x14ac:dyDescent="0.25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" customHeight="1" x14ac:dyDescent="0.25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" customHeight="1" x14ac:dyDescent="0.25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" customHeight="1" x14ac:dyDescent="0.25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" customHeight="1" x14ac:dyDescent="0.25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" customHeight="1" x14ac:dyDescent="0.25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" customHeight="1" x14ac:dyDescent="0.25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" customHeight="1" x14ac:dyDescent="0.25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" customHeight="1" x14ac:dyDescent="0.25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" customHeight="1" x14ac:dyDescent="0.25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" customHeight="1" x14ac:dyDescent="0.25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" customHeight="1" x14ac:dyDescent="0.25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" customHeight="1" x14ac:dyDescent="0.25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" customHeight="1" x14ac:dyDescent="0.25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" customHeight="1" x14ac:dyDescent="0.25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" customHeight="1" x14ac:dyDescent="0.25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" customHeight="1" x14ac:dyDescent="0.25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" customHeight="1" x14ac:dyDescent="0.25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" customHeight="1" x14ac:dyDescent="0.25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" customHeight="1" x14ac:dyDescent="0.25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" customHeight="1" x14ac:dyDescent="0.25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" customHeight="1" x14ac:dyDescent="0.25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" customHeight="1" x14ac:dyDescent="0.25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" customHeight="1" x14ac:dyDescent="0.25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" customHeight="1" x14ac:dyDescent="0.25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" customHeight="1" x14ac:dyDescent="0.25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" customHeight="1" x14ac:dyDescent="0.25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" customHeight="1" x14ac:dyDescent="0.25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" customHeight="1" x14ac:dyDescent="0.25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" customHeight="1" x14ac:dyDescent="0.25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" customHeight="1" x14ac:dyDescent="0.25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" customHeight="1" x14ac:dyDescent="0.25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" customHeight="1" x14ac:dyDescent="0.25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" customHeight="1" x14ac:dyDescent="0.25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" customHeight="1" x14ac:dyDescent="0.25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" customHeight="1" x14ac:dyDescent="0.25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" customHeight="1" x14ac:dyDescent="0.25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" customHeight="1" x14ac:dyDescent="0.25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" customHeight="1" x14ac:dyDescent="0.25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" customHeight="1" x14ac:dyDescent="0.25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" customHeight="1" x14ac:dyDescent="0.25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" customHeight="1" x14ac:dyDescent="0.25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" customHeight="1" x14ac:dyDescent="0.25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" customHeight="1" x14ac:dyDescent="0.25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" customHeight="1" x14ac:dyDescent="0.25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" customHeight="1" x14ac:dyDescent="0.25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" customHeight="1" x14ac:dyDescent="0.25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" customHeight="1" x14ac:dyDescent="0.25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" customHeight="1" x14ac:dyDescent="0.25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" customHeight="1" x14ac:dyDescent="0.25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" customHeight="1" x14ac:dyDescent="0.25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" customHeight="1" x14ac:dyDescent="0.25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" customHeight="1" x14ac:dyDescent="0.25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" customHeight="1" x14ac:dyDescent="0.25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" customHeight="1" x14ac:dyDescent="0.25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" customHeight="1" x14ac:dyDescent="0.25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" customHeight="1" x14ac:dyDescent="0.25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" customHeight="1" x14ac:dyDescent="0.25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" customHeight="1" x14ac:dyDescent="0.25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" customHeight="1" x14ac:dyDescent="0.25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" customHeight="1" x14ac:dyDescent="0.25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" customHeight="1" x14ac:dyDescent="0.25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" customHeight="1" x14ac:dyDescent="0.25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" customHeight="1" x14ac:dyDescent="0.25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" customHeight="1" x14ac:dyDescent="0.25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" customHeight="1" x14ac:dyDescent="0.25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" customHeight="1" x14ac:dyDescent="0.25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" customHeight="1" x14ac:dyDescent="0.25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" customHeight="1" x14ac:dyDescent="0.25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" customHeight="1" x14ac:dyDescent="0.25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" customHeight="1" x14ac:dyDescent="0.25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" customHeight="1" x14ac:dyDescent="0.25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" customHeight="1" x14ac:dyDescent="0.25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" customHeight="1" x14ac:dyDescent="0.25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" customHeight="1" x14ac:dyDescent="0.25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" customHeight="1" x14ac:dyDescent="0.25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" customHeight="1" x14ac:dyDescent="0.25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" customHeight="1" x14ac:dyDescent="0.25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" customHeight="1" x14ac:dyDescent="0.25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" customHeight="1" x14ac:dyDescent="0.25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" customHeight="1" x14ac:dyDescent="0.25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" customHeight="1" x14ac:dyDescent="0.25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" customHeight="1" x14ac:dyDescent="0.25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" customHeight="1" x14ac:dyDescent="0.25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" customHeight="1" x14ac:dyDescent="0.25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" customHeight="1" x14ac:dyDescent="0.25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" customHeight="1" x14ac:dyDescent="0.25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" customHeight="1" x14ac:dyDescent="0.25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" customHeight="1" x14ac:dyDescent="0.25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" customHeight="1" x14ac:dyDescent="0.25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" customHeight="1" x14ac:dyDescent="0.25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" customHeight="1" x14ac:dyDescent="0.25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" customHeight="1" x14ac:dyDescent="0.25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" customHeight="1" x14ac:dyDescent="0.25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" customHeight="1" x14ac:dyDescent="0.25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" customHeight="1" x14ac:dyDescent="0.25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" customHeight="1" x14ac:dyDescent="0.25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" customHeight="1" x14ac:dyDescent="0.25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" customHeight="1" x14ac:dyDescent="0.25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" customHeight="1" x14ac:dyDescent="0.25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" customHeight="1" x14ac:dyDescent="0.25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" customHeight="1" x14ac:dyDescent="0.25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" customHeight="1" x14ac:dyDescent="0.25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" customHeight="1" x14ac:dyDescent="0.25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" customHeight="1" x14ac:dyDescent="0.25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" customHeight="1" x14ac:dyDescent="0.25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" customHeight="1" x14ac:dyDescent="0.25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" customHeight="1" x14ac:dyDescent="0.25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" customHeight="1" x14ac:dyDescent="0.25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" customHeight="1" x14ac:dyDescent="0.25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" customHeight="1" x14ac:dyDescent="0.25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" customHeight="1" x14ac:dyDescent="0.25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" customHeight="1" x14ac:dyDescent="0.25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" customHeight="1" x14ac:dyDescent="0.25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" customHeight="1" x14ac:dyDescent="0.25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" customHeight="1" x14ac:dyDescent="0.25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" customHeight="1" x14ac:dyDescent="0.25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" customHeight="1" x14ac:dyDescent="0.25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" customHeight="1" x14ac:dyDescent="0.25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" customHeight="1" x14ac:dyDescent="0.25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" customHeight="1" x14ac:dyDescent="0.25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" customHeight="1" x14ac:dyDescent="0.25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" customHeight="1" x14ac:dyDescent="0.25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" customHeight="1" x14ac:dyDescent="0.25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" customHeight="1" x14ac:dyDescent="0.25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" customHeight="1" x14ac:dyDescent="0.25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" customHeight="1" x14ac:dyDescent="0.25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" customHeight="1" x14ac:dyDescent="0.25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" customHeight="1" x14ac:dyDescent="0.25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" customHeight="1" x14ac:dyDescent="0.25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" customHeight="1" x14ac:dyDescent="0.25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" customHeight="1" x14ac:dyDescent="0.25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" customHeight="1" x14ac:dyDescent="0.25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" customHeight="1" x14ac:dyDescent="0.25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" customHeight="1" x14ac:dyDescent="0.25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" customHeight="1" x14ac:dyDescent="0.25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" customHeight="1" x14ac:dyDescent="0.25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" customHeight="1" x14ac:dyDescent="0.25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" customHeight="1" x14ac:dyDescent="0.25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" customHeight="1" x14ac:dyDescent="0.25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" customHeight="1" x14ac:dyDescent="0.25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" customHeight="1" x14ac:dyDescent="0.25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" customHeight="1" x14ac:dyDescent="0.25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" customHeight="1" x14ac:dyDescent="0.25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" customHeight="1" x14ac:dyDescent="0.25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" customHeight="1" x14ac:dyDescent="0.25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" customHeight="1" x14ac:dyDescent="0.25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" customHeight="1" x14ac:dyDescent="0.25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" customHeight="1" x14ac:dyDescent="0.25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" customHeight="1" x14ac:dyDescent="0.25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" customHeight="1" x14ac:dyDescent="0.25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" customHeight="1" x14ac:dyDescent="0.25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" customHeight="1" x14ac:dyDescent="0.25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" customHeight="1" x14ac:dyDescent="0.25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" customHeight="1" x14ac:dyDescent="0.25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" customHeight="1" x14ac:dyDescent="0.25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" customHeight="1" x14ac:dyDescent="0.25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" customHeight="1" x14ac:dyDescent="0.25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" customHeight="1" x14ac:dyDescent="0.25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" customHeight="1" x14ac:dyDescent="0.25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" customHeight="1" x14ac:dyDescent="0.25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6" customHeight="1" x14ac:dyDescent="0.25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6" customHeight="1" x14ac:dyDescent="0.25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6" customHeight="1" x14ac:dyDescent="0.25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 por VBP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2024-12-30T21:50:08Z</dcterms:created>
  <dcterms:modified xsi:type="dcterms:W3CDTF">2024-12-30T21:50:28Z</dcterms:modified>
</cp:coreProperties>
</file>